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nuvuniversity-my.sharepoint.com/personal/ketanb_nuv_ac_in/Documents/Navrachana University Assistant Registrar work/NUV/Convocation/Convocation-2024/Received from Bhavesh Shah/"/>
    </mc:Choice>
  </mc:AlternateContent>
  <xr:revisionPtr revIDLastSave="2" documentId="13_ncr:1_{BF0DC245-58B6-413F-A00A-FF7CA0F9A166}" xr6:coauthVersionLast="47" xr6:coauthVersionMax="47" xr10:uidLastSave="{1D974431-B5C4-46D3-B2A7-F6787C5C9B6F}"/>
  <bookViews>
    <workbookView xWindow="-108" yWindow="-108" windowWidth="23256" windowHeight="12456" xr2:uid="{00000000-000D-0000-FFFF-FFFF00000000}"/>
  </bookViews>
  <sheets>
    <sheet name="Statistics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4" l="1"/>
  <c r="D63" i="34"/>
  <c r="D60" i="34"/>
  <c r="E43" i="34"/>
  <c r="E45" i="34" s="1"/>
  <c r="E36" i="34"/>
  <c r="E33" i="34"/>
  <c r="E24" i="34"/>
  <c r="E20" i="34"/>
  <c r="D10" i="34"/>
  <c r="D9" i="34"/>
  <c r="D8" i="34"/>
</calcChain>
</file>

<file path=xl/sharedStrings.xml><?xml version="1.0" encoding="utf-8"?>
<sst xmlns="http://schemas.openxmlformats.org/spreadsheetml/2006/main" count="114" uniqueCount="64">
  <si>
    <t>BBA</t>
  </si>
  <si>
    <t>BCA</t>
  </si>
  <si>
    <t>B.Ed.</t>
  </si>
  <si>
    <t>B.Arch.</t>
  </si>
  <si>
    <t>B.Design</t>
  </si>
  <si>
    <t>B.Tech- Civil</t>
  </si>
  <si>
    <t>B.Tech- M.E.</t>
  </si>
  <si>
    <t>BBA-LLB</t>
  </si>
  <si>
    <t>MBA</t>
  </si>
  <si>
    <t>B.Sc.</t>
  </si>
  <si>
    <t>B.Tech-CSE</t>
  </si>
  <si>
    <t>BA (J&amp;MC)</t>
  </si>
  <si>
    <t>M.Sc. (Chem)</t>
  </si>
  <si>
    <t>M.Sc. (LS)</t>
  </si>
  <si>
    <t>LLM</t>
  </si>
  <si>
    <t>Sr. No.</t>
  </si>
  <si>
    <t>School</t>
  </si>
  <si>
    <t>SLSE</t>
  </si>
  <si>
    <t>Bachelors</t>
  </si>
  <si>
    <t>SBL</t>
  </si>
  <si>
    <t>Masters</t>
  </si>
  <si>
    <t>SOS</t>
  </si>
  <si>
    <t>SET</t>
  </si>
  <si>
    <t>SEDA</t>
  </si>
  <si>
    <t>M.Sc. Microbiology</t>
  </si>
  <si>
    <t>PHD</t>
  </si>
  <si>
    <t>B.Tech. IT</t>
  </si>
  <si>
    <t>Female</t>
  </si>
  <si>
    <t>Male</t>
  </si>
  <si>
    <t>Integrated</t>
  </si>
  <si>
    <t>M.Tech. (CSE)</t>
  </si>
  <si>
    <t>Program</t>
  </si>
  <si>
    <t>Student Pass</t>
  </si>
  <si>
    <t>B.Sc. DS</t>
  </si>
  <si>
    <t>B.Sc., M.Sc. (Bio. Medical Science) [BMS]</t>
  </si>
  <si>
    <t>B.Tech. EEE</t>
  </si>
  <si>
    <t>B.Design (LANDSCAPE)</t>
  </si>
  <si>
    <t>TOTAL</t>
  </si>
  <si>
    <t>Level</t>
  </si>
  <si>
    <t>No. Of Students</t>
  </si>
  <si>
    <t>Students.</t>
  </si>
  <si>
    <t>SBL Total</t>
  </si>
  <si>
    <t>SEDA Total</t>
  </si>
  <si>
    <t>SET Total</t>
  </si>
  <si>
    <t>SLSE Total</t>
  </si>
  <si>
    <t>SOS Total</t>
  </si>
  <si>
    <t>Bachelor of Science (Honors)</t>
  </si>
  <si>
    <t>Navrachana University, Vadodara</t>
  </si>
  <si>
    <t>Particulars</t>
  </si>
  <si>
    <t>Numbers of Students</t>
  </si>
  <si>
    <t>Percentage</t>
  </si>
  <si>
    <t>Total Schools</t>
  </si>
  <si>
    <t>Total Program</t>
  </si>
  <si>
    <t>Total Final Year Students</t>
  </si>
  <si>
    <t>Total Graduates</t>
  </si>
  <si>
    <t>Total Male Graduates</t>
  </si>
  <si>
    <t>Total Female Graduates</t>
  </si>
  <si>
    <t>Total Gold Medalist</t>
  </si>
  <si>
    <t>Ph.D.</t>
  </si>
  <si>
    <t>12th Convocatio</t>
  </si>
  <si>
    <t>Year  2024</t>
  </si>
  <si>
    <t>Female -11 Male-6</t>
  </si>
  <si>
    <t>3-Female, 3-Male</t>
  </si>
  <si>
    <t>Honors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</si>
</sst>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1" fillId="0" borderId="1" xfId="0" applyFont="1" applyBorder="1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3" borderId="1" xfId="0" applyFont="1" applyFill="1" applyBorder="1"/>
    <xf numFmtId="0" fontId="0" fillId="3" borderId="1" xfId="0" applyFill="1" applyBorder="1"/>
    <xf numFmtId="0" fontId="3" fillId="0" borderId="1" xfId="0" applyFont="1" applyBorder="1"/>
    <xf numFmtId="0" fontId="1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havesh Shah" id="{FD836F84-B9EE-4B4C-BB03-DD6F69A161AF}" userId="S::bhaveshs@nuv.ac.in::ec80ff9b-f190-49b4-ad7a-c2dc8a81b5b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72BF-D746-495B-B8F5-E9E92B3B0422}">
  <dimension ref="A1:E64"/>
  <sheetViews>
    <sheetView tabSelected="1" workbookViewId="0">
      <selection activeCell="G8" sqref="G8"/>
    </sheetView>
  </sheetViews>
  <sheetFormatPr defaultRowHeight="14.4" x14ac:dyDescent="0.3"/>
  <cols>
    <col min="1" max="1" width="28.6640625" bestFit="1" customWidth="1"/>
    <col min="2" max="2" width="15.44140625" bestFit="1" customWidth="1"/>
    <col min="3" max="3" width="20" bestFit="1" customWidth="1"/>
    <col min="4" max="4" width="37.33203125" bestFit="1" customWidth="1"/>
  </cols>
  <sheetData>
    <row r="1" spans="1:5" ht="23.4" x14ac:dyDescent="0.45">
      <c r="A1" s="34" t="s">
        <v>59</v>
      </c>
      <c r="B1" s="34"/>
      <c r="C1" s="34"/>
      <c r="D1" s="34"/>
    </row>
    <row r="2" spans="1:5" ht="23.4" x14ac:dyDescent="0.45">
      <c r="A2" s="34" t="s">
        <v>47</v>
      </c>
      <c r="B2" s="34"/>
      <c r="C2" s="34"/>
      <c r="D2" s="34"/>
    </row>
    <row r="3" spans="1:5" ht="23.4" x14ac:dyDescent="0.45">
      <c r="A3" s="35" t="s">
        <v>60</v>
      </c>
      <c r="B3" s="35"/>
      <c r="C3" s="35"/>
      <c r="D3" s="35"/>
    </row>
    <row r="4" spans="1:5" x14ac:dyDescent="0.3">
      <c r="A4" s="20" t="s">
        <v>48</v>
      </c>
      <c r="B4" s="20"/>
      <c r="C4" s="20" t="s">
        <v>49</v>
      </c>
      <c r="D4" s="20" t="s">
        <v>50</v>
      </c>
    </row>
    <row r="5" spans="1:5" ht="18" x14ac:dyDescent="0.35">
      <c r="A5" s="21" t="s">
        <v>51</v>
      </c>
      <c r="B5" s="2"/>
      <c r="C5" s="22">
        <v>5</v>
      </c>
      <c r="D5" s="23"/>
    </row>
    <row r="6" spans="1:5" ht="18" x14ac:dyDescent="0.35">
      <c r="A6" s="21" t="s">
        <v>52</v>
      </c>
      <c r="B6" s="2"/>
      <c r="C6" s="22">
        <v>24</v>
      </c>
      <c r="D6" s="23"/>
    </row>
    <row r="7" spans="1:5" ht="18" x14ac:dyDescent="0.35">
      <c r="A7" s="21" t="s">
        <v>53</v>
      </c>
      <c r="B7" s="23"/>
      <c r="C7" s="22">
        <v>778</v>
      </c>
      <c r="D7" s="23"/>
    </row>
    <row r="8" spans="1:5" ht="18" x14ac:dyDescent="0.35">
      <c r="A8" s="21" t="s">
        <v>54</v>
      </c>
      <c r="B8" s="24"/>
      <c r="C8" s="22">
        <v>707</v>
      </c>
      <c r="D8" s="25">
        <f>100*C8/C7</f>
        <v>90.874035989717228</v>
      </c>
    </row>
    <row r="9" spans="1:5" ht="18" x14ac:dyDescent="0.35">
      <c r="A9" s="21" t="s">
        <v>55</v>
      </c>
      <c r="B9" s="24"/>
      <c r="C9" s="22">
        <v>328</v>
      </c>
      <c r="D9" s="25">
        <f>100*C9/C8</f>
        <v>46.393210749646393</v>
      </c>
    </row>
    <row r="10" spans="1:5" ht="18" x14ac:dyDescent="0.35">
      <c r="A10" s="21" t="s">
        <v>56</v>
      </c>
      <c r="B10" s="24"/>
      <c r="C10" s="22">
        <v>379</v>
      </c>
      <c r="D10" s="25">
        <f>100*C10/C8</f>
        <v>53.606789250353607</v>
      </c>
    </row>
    <row r="11" spans="1:5" ht="18" x14ac:dyDescent="0.3">
      <c r="A11" s="21" t="s">
        <v>57</v>
      </c>
      <c r="B11" s="3"/>
      <c r="C11" s="22">
        <v>17</v>
      </c>
      <c r="D11" s="26" t="s">
        <v>61</v>
      </c>
    </row>
    <row r="12" spans="1:5" ht="18" x14ac:dyDescent="0.35">
      <c r="A12" s="27" t="s">
        <v>58</v>
      </c>
      <c r="B12" s="24"/>
      <c r="C12" s="2">
        <v>3</v>
      </c>
      <c r="D12" s="26" t="s">
        <v>62</v>
      </c>
    </row>
    <row r="13" spans="1:5" x14ac:dyDescent="0.3">
      <c r="B13" s="3"/>
      <c r="C13" s="3"/>
    </row>
    <row r="15" spans="1:5" ht="28.8" x14ac:dyDescent="0.3">
      <c r="A15" s="7" t="s">
        <v>15</v>
      </c>
      <c r="B15" s="7" t="s">
        <v>16</v>
      </c>
      <c r="C15" s="7" t="s">
        <v>38</v>
      </c>
      <c r="D15" s="7" t="s">
        <v>31</v>
      </c>
      <c r="E15" s="7" t="s">
        <v>32</v>
      </c>
    </row>
    <row r="16" spans="1:5" x14ac:dyDescent="0.3">
      <c r="A16" s="1">
        <v>1</v>
      </c>
      <c r="B16" s="1" t="s">
        <v>19</v>
      </c>
      <c r="C16" s="1" t="s">
        <v>18</v>
      </c>
      <c r="D16" s="1" t="s">
        <v>0</v>
      </c>
      <c r="E16" s="1">
        <v>153</v>
      </c>
    </row>
    <row r="17" spans="1:5" x14ac:dyDescent="0.3">
      <c r="A17" s="1">
        <v>2</v>
      </c>
      <c r="B17" s="1" t="s">
        <v>19</v>
      </c>
      <c r="C17" s="1" t="s">
        <v>20</v>
      </c>
      <c r="D17" s="1" t="s">
        <v>8</v>
      </c>
      <c r="E17" s="1">
        <v>70</v>
      </c>
    </row>
    <row r="18" spans="1:5" x14ac:dyDescent="0.3">
      <c r="A18" s="1">
        <v>3</v>
      </c>
      <c r="B18" s="1" t="s">
        <v>19</v>
      </c>
      <c r="C18" s="1" t="s">
        <v>20</v>
      </c>
      <c r="D18" s="1" t="s">
        <v>14</v>
      </c>
      <c r="E18" s="1">
        <v>5</v>
      </c>
    </row>
    <row r="19" spans="1:5" x14ac:dyDescent="0.3">
      <c r="A19" s="1">
        <v>4</v>
      </c>
      <c r="B19" s="1" t="s">
        <v>19</v>
      </c>
      <c r="C19" s="1" t="s">
        <v>29</v>
      </c>
      <c r="D19" s="1" t="s">
        <v>7</v>
      </c>
      <c r="E19" s="1">
        <v>10</v>
      </c>
    </row>
    <row r="20" spans="1:5" x14ac:dyDescent="0.3">
      <c r="A20" s="28" t="s">
        <v>41</v>
      </c>
      <c r="B20" s="29"/>
      <c r="C20" s="29"/>
      <c r="D20" s="30"/>
      <c r="E20" s="13">
        <f>SUM(E16:E19)</f>
        <v>238</v>
      </c>
    </row>
    <row r="21" spans="1:5" x14ac:dyDescent="0.3">
      <c r="A21" s="1">
        <v>1</v>
      </c>
      <c r="B21" s="1" t="s">
        <v>23</v>
      </c>
      <c r="C21" s="1" t="s">
        <v>18</v>
      </c>
      <c r="D21" s="1" t="s">
        <v>4</v>
      </c>
      <c r="E21" s="1">
        <v>29</v>
      </c>
    </row>
    <row r="22" spans="1:5" x14ac:dyDescent="0.3">
      <c r="A22" s="1">
        <v>2</v>
      </c>
      <c r="B22" s="1" t="s">
        <v>23</v>
      </c>
      <c r="C22" s="1" t="s">
        <v>18</v>
      </c>
      <c r="D22" s="1" t="s">
        <v>3</v>
      </c>
      <c r="E22" s="1">
        <v>35</v>
      </c>
    </row>
    <row r="23" spans="1:5" x14ac:dyDescent="0.3">
      <c r="A23" s="1">
        <v>3</v>
      </c>
      <c r="B23" s="1" t="s">
        <v>23</v>
      </c>
      <c r="C23" s="1" t="s">
        <v>18</v>
      </c>
      <c r="D23" s="1" t="s">
        <v>36</v>
      </c>
      <c r="E23" s="1">
        <v>2</v>
      </c>
    </row>
    <row r="24" spans="1:5" x14ac:dyDescent="0.3">
      <c r="A24" s="36" t="s">
        <v>42</v>
      </c>
      <c r="B24" s="37"/>
      <c r="C24" s="37"/>
      <c r="D24" s="38"/>
      <c r="E24" s="14">
        <f>SUM(E21:E23)</f>
        <v>66</v>
      </c>
    </row>
    <row r="25" spans="1:5" x14ac:dyDescent="0.3">
      <c r="A25" s="1">
        <v>1</v>
      </c>
      <c r="B25" s="1" t="s">
        <v>22</v>
      </c>
      <c r="C25" s="1" t="s">
        <v>18</v>
      </c>
      <c r="D25" s="1" t="s">
        <v>1</v>
      </c>
      <c r="E25" s="1">
        <v>62</v>
      </c>
    </row>
    <row r="26" spans="1:5" x14ac:dyDescent="0.3">
      <c r="A26" s="1">
        <v>2</v>
      </c>
      <c r="B26" s="1" t="s">
        <v>22</v>
      </c>
      <c r="C26" s="1" t="s">
        <v>18</v>
      </c>
      <c r="D26" s="1" t="s">
        <v>5</v>
      </c>
      <c r="E26" s="1">
        <v>13</v>
      </c>
    </row>
    <row r="27" spans="1:5" x14ac:dyDescent="0.3">
      <c r="A27" s="1">
        <v>3</v>
      </c>
      <c r="B27" s="1" t="s">
        <v>22</v>
      </c>
      <c r="C27" s="1" t="s">
        <v>18</v>
      </c>
      <c r="D27" s="1" t="s">
        <v>6</v>
      </c>
      <c r="E27" s="1">
        <v>14</v>
      </c>
    </row>
    <row r="28" spans="1:5" x14ac:dyDescent="0.3">
      <c r="A28" s="1">
        <v>4</v>
      </c>
      <c r="B28" s="1" t="s">
        <v>22</v>
      </c>
      <c r="C28" s="1" t="s">
        <v>18</v>
      </c>
      <c r="D28" s="1" t="s">
        <v>10</v>
      </c>
      <c r="E28" s="1">
        <v>95</v>
      </c>
    </row>
    <row r="29" spans="1:5" x14ac:dyDescent="0.3">
      <c r="A29" s="1">
        <v>5</v>
      </c>
      <c r="B29" s="1" t="s">
        <v>22</v>
      </c>
      <c r="C29" s="1" t="s">
        <v>18</v>
      </c>
      <c r="D29" s="1" t="s">
        <v>33</v>
      </c>
      <c r="E29" s="1">
        <v>21</v>
      </c>
    </row>
    <row r="30" spans="1:5" x14ac:dyDescent="0.3">
      <c r="A30" s="1">
        <v>6</v>
      </c>
      <c r="B30" s="1" t="s">
        <v>22</v>
      </c>
      <c r="C30" s="1" t="s">
        <v>18</v>
      </c>
      <c r="D30" s="1" t="s">
        <v>35</v>
      </c>
      <c r="E30" s="1">
        <v>10</v>
      </c>
    </row>
    <row r="31" spans="1:5" x14ac:dyDescent="0.3">
      <c r="A31" s="1">
        <v>7</v>
      </c>
      <c r="B31" s="1" t="s">
        <v>22</v>
      </c>
      <c r="C31" s="1" t="s">
        <v>20</v>
      </c>
      <c r="D31" s="1" t="s">
        <v>30</v>
      </c>
      <c r="E31" s="1">
        <v>1</v>
      </c>
    </row>
    <row r="32" spans="1:5" x14ac:dyDescent="0.3">
      <c r="A32" s="1">
        <v>8</v>
      </c>
      <c r="B32" s="1" t="s">
        <v>22</v>
      </c>
      <c r="C32" s="1" t="s">
        <v>18</v>
      </c>
      <c r="D32" s="1" t="s">
        <v>26</v>
      </c>
      <c r="E32" s="1">
        <v>4</v>
      </c>
    </row>
    <row r="33" spans="1:5" x14ac:dyDescent="0.3">
      <c r="A33" s="28" t="s">
        <v>43</v>
      </c>
      <c r="B33" s="29"/>
      <c r="C33" s="29"/>
      <c r="D33" s="30"/>
      <c r="E33" s="13">
        <f>SUM(E25:E32)</f>
        <v>220</v>
      </c>
    </row>
    <row r="34" spans="1:5" x14ac:dyDescent="0.3">
      <c r="A34" s="1">
        <v>1</v>
      </c>
      <c r="B34" s="1" t="s">
        <v>17</v>
      </c>
      <c r="C34" s="1" t="s">
        <v>18</v>
      </c>
      <c r="D34" s="1" t="s">
        <v>2</v>
      </c>
      <c r="E34" s="1">
        <v>40</v>
      </c>
    </row>
    <row r="35" spans="1:5" x14ac:dyDescent="0.3">
      <c r="A35" s="1">
        <v>2</v>
      </c>
      <c r="B35" s="1" t="s">
        <v>17</v>
      </c>
      <c r="C35" s="1" t="s">
        <v>18</v>
      </c>
      <c r="D35" s="1" t="s">
        <v>11</v>
      </c>
      <c r="E35" s="1">
        <v>30</v>
      </c>
    </row>
    <row r="36" spans="1:5" x14ac:dyDescent="0.3">
      <c r="A36" s="28" t="s">
        <v>44</v>
      </c>
      <c r="B36" s="29"/>
      <c r="C36" s="29"/>
      <c r="D36" s="30"/>
      <c r="E36" s="13">
        <f>SUM(E34:E35)</f>
        <v>70</v>
      </c>
    </row>
    <row r="37" spans="1:5" x14ac:dyDescent="0.3">
      <c r="A37" s="1">
        <v>1</v>
      </c>
      <c r="B37" s="1" t="s">
        <v>21</v>
      </c>
      <c r="C37" s="1" t="s">
        <v>18</v>
      </c>
      <c r="D37" s="1" t="s">
        <v>9</v>
      </c>
      <c r="E37" s="1">
        <v>42</v>
      </c>
    </row>
    <row r="38" spans="1:5" x14ac:dyDescent="0.3">
      <c r="A38" s="1">
        <v>2</v>
      </c>
      <c r="B38" s="1" t="s">
        <v>21</v>
      </c>
      <c r="C38" s="1" t="s">
        <v>20</v>
      </c>
      <c r="D38" s="1" t="s">
        <v>12</v>
      </c>
      <c r="E38" s="1">
        <v>29</v>
      </c>
    </row>
    <row r="39" spans="1:5" x14ac:dyDescent="0.3">
      <c r="A39" s="1">
        <v>3</v>
      </c>
      <c r="B39" s="1" t="s">
        <v>21</v>
      </c>
      <c r="C39" s="1" t="s">
        <v>20</v>
      </c>
      <c r="D39" s="1" t="s">
        <v>24</v>
      </c>
      <c r="E39" s="1">
        <v>11</v>
      </c>
    </row>
    <row r="40" spans="1:5" x14ac:dyDescent="0.3">
      <c r="A40" s="1">
        <v>4</v>
      </c>
      <c r="B40" s="1" t="s">
        <v>21</v>
      </c>
      <c r="C40" s="1" t="s">
        <v>29</v>
      </c>
      <c r="D40" s="1" t="s">
        <v>34</v>
      </c>
      <c r="E40" s="1">
        <v>14</v>
      </c>
    </row>
    <row r="41" spans="1:5" x14ac:dyDescent="0.3">
      <c r="A41" s="1">
        <v>5</v>
      </c>
      <c r="B41" s="1" t="s">
        <v>21</v>
      </c>
      <c r="C41" s="1" t="s">
        <v>63</v>
      </c>
      <c r="D41" s="1" t="s">
        <v>46</v>
      </c>
      <c r="E41" s="1">
        <v>1</v>
      </c>
    </row>
    <row r="42" spans="1:5" x14ac:dyDescent="0.3">
      <c r="A42" s="1">
        <v>6</v>
      </c>
      <c r="B42" s="1" t="s">
        <v>21</v>
      </c>
      <c r="C42" s="1" t="s">
        <v>20</v>
      </c>
      <c r="D42" s="1" t="s">
        <v>13</v>
      </c>
      <c r="E42" s="1">
        <v>10</v>
      </c>
    </row>
    <row r="43" spans="1:5" x14ac:dyDescent="0.3">
      <c r="A43" s="28" t="s">
        <v>45</v>
      </c>
      <c r="B43" s="29"/>
      <c r="C43" s="29"/>
      <c r="D43" s="30"/>
      <c r="E43" s="13">
        <f>SUM(E37:E42)</f>
        <v>107</v>
      </c>
    </row>
    <row r="44" spans="1:5" x14ac:dyDescent="0.3">
      <c r="A44" s="1">
        <v>1</v>
      </c>
      <c r="B44" s="1"/>
      <c r="C44" s="1" t="s">
        <v>25</v>
      </c>
      <c r="D44" s="1" t="s">
        <v>25</v>
      </c>
      <c r="E44" s="1">
        <v>6</v>
      </c>
    </row>
    <row r="45" spans="1:5" ht="23.4" x14ac:dyDescent="0.45">
      <c r="A45" s="31" t="s">
        <v>37</v>
      </c>
      <c r="B45" s="32"/>
      <c r="C45" s="32"/>
      <c r="D45" s="33"/>
      <c r="E45" s="15">
        <f>E44+E43+E36+E33+E24+E20</f>
        <v>707</v>
      </c>
    </row>
    <row r="49" spans="2:4" ht="15" thickBot="1" x14ac:dyDescent="0.35"/>
    <row r="50" spans="2:4" x14ac:dyDescent="0.3">
      <c r="B50" s="11" t="s">
        <v>38</v>
      </c>
      <c r="C50" s="16"/>
      <c r="D50" s="12" t="s">
        <v>39</v>
      </c>
    </row>
    <row r="51" spans="2:4" x14ac:dyDescent="0.3">
      <c r="B51" s="8" t="s">
        <v>18</v>
      </c>
      <c r="C51" s="17"/>
      <c r="D51" s="5">
        <v>551</v>
      </c>
    </row>
    <row r="52" spans="2:4" x14ac:dyDescent="0.3">
      <c r="B52" s="8" t="s">
        <v>20</v>
      </c>
      <c r="C52" s="17"/>
      <c r="D52" s="5">
        <v>126</v>
      </c>
    </row>
    <row r="53" spans="2:4" x14ac:dyDescent="0.3">
      <c r="B53" s="8" t="s">
        <v>29</v>
      </c>
      <c r="C53" s="17"/>
      <c r="D53" s="5">
        <v>24</v>
      </c>
    </row>
    <row r="54" spans="2:4" ht="15" thickBot="1" x14ac:dyDescent="0.35">
      <c r="B54" s="9" t="s">
        <v>25</v>
      </c>
      <c r="C54" s="18"/>
      <c r="D54" s="6">
        <v>6</v>
      </c>
    </row>
    <row r="55" spans="2:4" x14ac:dyDescent="0.3">
      <c r="B55" s="11" t="s">
        <v>16</v>
      </c>
      <c r="C55" s="16"/>
      <c r="D55" s="12" t="s">
        <v>40</v>
      </c>
    </row>
    <row r="56" spans="2:4" x14ac:dyDescent="0.3">
      <c r="B56" s="8" t="s">
        <v>19</v>
      </c>
      <c r="C56" s="17"/>
      <c r="D56" s="5">
        <v>238</v>
      </c>
    </row>
    <row r="57" spans="2:4" x14ac:dyDescent="0.3">
      <c r="B57" s="8" t="s">
        <v>22</v>
      </c>
      <c r="C57" s="17"/>
      <c r="D57" s="5">
        <v>220</v>
      </c>
    </row>
    <row r="58" spans="2:4" x14ac:dyDescent="0.3">
      <c r="B58" s="8" t="s">
        <v>17</v>
      </c>
      <c r="C58" s="17"/>
      <c r="D58" s="5">
        <v>70</v>
      </c>
    </row>
    <row r="59" spans="2:4" x14ac:dyDescent="0.3">
      <c r="B59" s="8" t="s">
        <v>23</v>
      </c>
      <c r="C59" s="17"/>
      <c r="D59" s="5">
        <v>66</v>
      </c>
    </row>
    <row r="60" spans="2:4" x14ac:dyDescent="0.3">
      <c r="B60" s="8" t="s">
        <v>21</v>
      </c>
      <c r="C60" s="17"/>
      <c r="D60" s="5">
        <f>106+1</f>
        <v>107</v>
      </c>
    </row>
    <row r="61" spans="2:4" ht="15" thickBot="1" x14ac:dyDescent="0.35">
      <c r="B61" s="9" t="s">
        <v>25</v>
      </c>
      <c r="C61" s="18"/>
      <c r="D61" s="6">
        <v>6</v>
      </c>
    </row>
    <row r="62" spans="2:4" ht="15" thickBot="1" x14ac:dyDescent="0.35">
      <c r="C62" s="3"/>
    </row>
    <row r="63" spans="2:4" x14ac:dyDescent="0.3">
      <c r="B63" s="10" t="s">
        <v>28</v>
      </c>
      <c r="C63" s="19"/>
      <c r="D63" s="4">
        <f>329-3+2</f>
        <v>328</v>
      </c>
    </row>
    <row r="64" spans="2:4" ht="15" thickBot="1" x14ac:dyDescent="0.35">
      <c r="B64" s="9" t="s">
        <v>27</v>
      </c>
      <c r="C64" s="18"/>
      <c r="D64" s="6">
        <f>373+3+3</f>
        <v>379</v>
      </c>
    </row>
  </sheetData>
  <mergeCells count="9">
    <mergeCell ref="A36:D36"/>
    <mergeCell ref="A43:D43"/>
    <mergeCell ref="A45:D45"/>
    <mergeCell ref="A1:D1"/>
    <mergeCell ref="A2:D2"/>
    <mergeCell ref="A3:D3"/>
    <mergeCell ref="A20:D20"/>
    <mergeCell ref="A24:D24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Bhavesh.Shah</dc:creator>
  <cp:lastModifiedBy>Ketan Bhavsar</cp:lastModifiedBy>
  <cp:lastPrinted>2024-12-06T06:09:14Z</cp:lastPrinted>
  <dcterms:created xsi:type="dcterms:W3CDTF">2015-06-05T18:17:20Z</dcterms:created>
  <dcterms:modified xsi:type="dcterms:W3CDTF">2024-12-09T11:32:23Z</dcterms:modified>
</cp:coreProperties>
</file>